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7月" sheetId="18" r:id="rId1"/>
    <sheet name="8月" sheetId="19" r:id="rId2"/>
    <sheet name="9月" sheetId="20" r:id="rId3"/>
  </sheets>
  <calcPr calcId="144525"/>
</workbook>
</file>

<file path=xl/sharedStrings.xml><?xml version="1.0" encoding="utf-8"?>
<sst xmlns="http://schemas.openxmlformats.org/spreadsheetml/2006/main" count="80" uniqueCount="33">
  <si>
    <t>2023年7月孤儿和事实无人抚养儿童资金发放汇总表</t>
  </si>
  <si>
    <t xml:space="preserve">                                                    填报时间：2023年  7 月                                                                            </t>
  </si>
  <si>
    <t>单位</t>
  </si>
  <si>
    <t>孤儿基本生活保障发放
资金（元）</t>
  </si>
  <si>
    <t>孤儿发放人数（人）</t>
  </si>
  <si>
    <t>事实无人抚养儿童基本生活保障发放资金（元）</t>
  </si>
  <si>
    <t>事实无人抚养儿童
发放人数（人）</t>
  </si>
  <si>
    <t>残疾孤儿（事实无人抚养儿童）护理补贴发放资金（元）</t>
  </si>
  <si>
    <t>残疾孤儿（事实无人抚养儿童）护理补贴
发放人数</t>
  </si>
  <si>
    <t>合计</t>
  </si>
  <si>
    <t>备注</t>
  </si>
  <si>
    <t>东湖区</t>
  </si>
  <si>
    <t>西湖区</t>
  </si>
  <si>
    <t>青山湖区</t>
  </si>
  <si>
    <t>青云谱区</t>
  </si>
  <si>
    <t>高新区</t>
  </si>
  <si>
    <t>红谷滩区</t>
  </si>
  <si>
    <t>1名艾滋病儿童按季度发放</t>
  </si>
  <si>
    <t>经开区</t>
  </si>
  <si>
    <t>南昌县</t>
  </si>
  <si>
    <t>进贤县</t>
  </si>
  <si>
    <t>安义县</t>
  </si>
  <si>
    <t>新建区</t>
  </si>
  <si>
    <t>湾里管理局</t>
  </si>
  <si>
    <t>市社会福利院</t>
  </si>
  <si>
    <t>SOS儿童村</t>
  </si>
  <si>
    <t>2023年8月孤儿和事实无人抚养儿童资金发放汇总表</t>
  </si>
  <si>
    <t xml:space="preserve">                                              填报时间：2023年 8 月                                                                            </t>
  </si>
  <si>
    <t>2022年中央福彩助学金结余(万元）</t>
  </si>
  <si>
    <t>2023年中央福彩助学金结余（万元）</t>
  </si>
  <si>
    <t>2023年9月孤儿和事实无人抚养儿童资金发放汇总表</t>
  </si>
  <si>
    <t xml:space="preserve">                                                填报时间：2023年  9 月                                                                            </t>
  </si>
  <si>
    <t>补发提标金额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</si>
</sst>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CESI楷体-GB2312"/>
      <charset val="134"/>
    </font>
    <font>
      <b/>
      <sz val="20"/>
      <name val="宋体"/>
      <charset val="134"/>
    </font>
    <font>
      <sz val="14"/>
      <name val="CESI楷体-GB2312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20" zoomScaleNormal="120" workbookViewId="0">
      <selection activeCell="K3" sqref="K3"/>
    </sheetView>
  </sheetViews>
  <sheetFormatPr defaultColWidth="9" defaultRowHeight="13.5"/>
  <cols>
    <col min="1" max="1" width="12.5" style="1" customWidth="1"/>
    <col min="2" max="6" width="9" style="1"/>
    <col min="7" max="7" width="12.2916666666667" style="1" customWidth="1"/>
    <col min="8" max="8" width="9" style="1"/>
    <col min="9" max="9" width="10.725" style="1" customWidth="1"/>
    <col min="10" max="16384" width="9" style="1"/>
  </cols>
  <sheetData>
    <row r="1" s="1" customFormat="1" ht="25.5" spans="1:9">
      <c r="A1" s="28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18.75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94.5" spans="1:9">
      <c r="A3" s="7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23" t="s">
        <v>9</v>
      </c>
      <c r="I3" s="31" t="s">
        <v>10</v>
      </c>
    </row>
    <row r="4" s="1" customFormat="1" spans="1:9">
      <c r="A4" s="10" t="s">
        <v>11</v>
      </c>
      <c r="B4" s="11">
        <v>7500</v>
      </c>
      <c r="C4" s="12">
        <v>5</v>
      </c>
      <c r="D4" s="11">
        <v>72766</v>
      </c>
      <c r="E4" s="21">
        <v>72</v>
      </c>
      <c r="F4" s="11">
        <v>8680</v>
      </c>
      <c r="G4" s="12">
        <v>6</v>
      </c>
      <c r="H4" s="11">
        <f>B4+D4+F4</f>
        <v>88946</v>
      </c>
      <c r="I4" s="27"/>
    </row>
    <row r="5" s="1" customFormat="1" spans="1:9">
      <c r="A5" s="10" t="s">
        <v>12</v>
      </c>
      <c r="B5" s="11">
        <v>15000</v>
      </c>
      <c r="C5" s="12">
        <v>10</v>
      </c>
      <c r="D5" s="11">
        <v>60471</v>
      </c>
      <c r="E5" s="12">
        <v>48</v>
      </c>
      <c r="F5" s="11">
        <v>2860</v>
      </c>
      <c r="G5" s="12">
        <v>2</v>
      </c>
      <c r="H5" s="11">
        <f t="shared" ref="H5:H18" si="0">B5+D5+F5</f>
        <v>78331</v>
      </c>
      <c r="I5" s="27"/>
    </row>
    <row r="6" s="1" customFormat="1" spans="1:9">
      <c r="A6" s="10" t="s">
        <v>13</v>
      </c>
      <c r="B6" s="19">
        <v>12000</v>
      </c>
      <c r="C6" s="14">
        <v>8</v>
      </c>
      <c r="D6" s="29">
        <v>117024</v>
      </c>
      <c r="E6" s="22">
        <v>115</v>
      </c>
      <c r="F6" s="29">
        <v>7200</v>
      </c>
      <c r="G6" s="22">
        <v>5</v>
      </c>
      <c r="H6" s="29">
        <f t="shared" si="0"/>
        <v>136224</v>
      </c>
      <c r="I6" s="27"/>
    </row>
    <row r="7" s="1" customFormat="1" spans="1:9">
      <c r="A7" s="10" t="s">
        <v>14</v>
      </c>
      <c r="B7" s="11">
        <v>6000</v>
      </c>
      <c r="C7" s="14">
        <v>4</v>
      </c>
      <c r="D7" s="13">
        <v>54555</v>
      </c>
      <c r="E7" s="14">
        <v>53</v>
      </c>
      <c r="F7" s="13">
        <v>10360</v>
      </c>
      <c r="G7" s="14">
        <v>7</v>
      </c>
      <c r="H7" s="13">
        <f t="shared" si="0"/>
        <v>70915</v>
      </c>
      <c r="I7" s="27"/>
    </row>
    <row r="8" s="1" customFormat="1" spans="1:9">
      <c r="A8" s="10" t="s">
        <v>15</v>
      </c>
      <c r="B8" s="11">
        <v>12000</v>
      </c>
      <c r="C8" s="14">
        <v>8</v>
      </c>
      <c r="D8" s="13">
        <v>137053</v>
      </c>
      <c r="E8" s="14">
        <v>152</v>
      </c>
      <c r="F8" s="13">
        <v>12720</v>
      </c>
      <c r="G8" s="14">
        <v>9</v>
      </c>
      <c r="H8" s="11">
        <f t="shared" si="0"/>
        <v>161773</v>
      </c>
      <c r="I8" s="27"/>
    </row>
    <row r="9" s="1" customFormat="1" spans="1:9">
      <c r="A9" s="10" t="s">
        <v>16</v>
      </c>
      <c r="B9" s="11">
        <v>31500</v>
      </c>
      <c r="C9" s="16">
        <v>19</v>
      </c>
      <c r="D9" s="17">
        <v>126373</v>
      </c>
      <c r="E9" s="16">
        <v>120</v>
      </c>
      <c r="F9" s="17">
        <v>18240</v>
      </c>
      <c r="G9" s="16">
        <v>11</v>
      </c>
      <c r="H9" s="11">
        <f t="shared" si="0"/>
        <v>176113</v>
      </c>
      <c r="I9" s="32" t="s">
        <v>17</v>
      </c>
    </row>
    <row r="10" s="1" customFormat="1" spans="1:9">
      <c r="A10" s="10" t="s">
        <v>18</v>
      </c>
      <c r="B10" s="11">
        <v>7500</v>
      </c>
      <c r="C10" s="14">
        <v>5</v>
      </c>
      <c r="D10" s="13">
        <v>77295</v>
      </c>
      <c r="E10" s="14">
        <v>68</v>
      </c>
      <c r="F10" s="13">
        <v>6660</v>
      </c>
      <c r="G10" s="14">
        <v>3</v>
      </c>
      <c r="H10" s="29">
        <f t="shared" si="0"/>
        <v>91455</v>
      </c>
      <c r="I10" s="27"/>
    </row>
    <row r="11" s="1" customFormat="1" spans="1:9">
      <c r="A11" s="10" t="s">
        <v>19</v>
      </c>
      <c r="B11" s="18">
        <v>72000</v>
      </c>
      <c r="C11" s="14">
        <v>48</v>
      </c>
      <c r="D11" s="19">
        <v>297450</v>
      </c>
      <c r="E11" s="14">
        <v>250</v>
      </c>
      <c r="F11" s="19">
        <v>25840</v>
      </c>
      <c r="G11" s="14">
        <v>18</v>
      </c>
      <c r="H11" s="13">
        <f t="shared" si="0"/>
        <v>395290</v>
      </c>
      <c r="I11" s="27"/>
    </row>
    <row r="12" s="1" customFormat="1" spans="1:9">
      <c r="A12" s="10" t="s">
        <v>20</v>
      </c>
      <c r="B12" s="11">
        <v>67500</v>
      </c>
      <c r="C12" s="14">
        <v>45</v>
      </c>
      <c r="D12" s="13">
        <v>279576</v>
      </c>
      <c r="E12" s="14">
        <v>317</v>
      </c>
      <c r="F12" s="13">
        <v>37780</v>
      </c>
      <c r="G12" s="14">
        <v>26</v>
      </c>
      <c r="H12" s="11">
        <f t="shared" si="0"/>
        <v>384856</v>
      </c>
      <c r="I12" s="27"/>
    </row>
    <row r="13" s="1" customFormat="1" spans="1:9">
      <c r="A13" s="10" t="s">
        <v>21</v>
      </c>
      <c r="B13" s="11">
        <v>25500</v>
      </c>
      <c r="C13" s="14">
        <v>17</v>
      </c>
      <c r="D13" s="13">
        <v>148889</v>
      </c>
      <c r="E13" s="14">
        <v>162</v>
      </c>
      <c r="F13" s="13">
        <v>14400</v>
      </c>
      <c r="G13" s="14">
        <v>10</v>
      </c>
      <c r="H13" s="11">
        <f t="shared" si="0"/>
        <v>188789</v>
      </c>
      <c r="I13" s="27"/>
    </row>
    <row r="14" s="1" customFormat="1" spans="1:9">
      <c r="A14" s="10" t="s">
        <v>22</v>
      </c>
      <c r="B14" s="11">
        <v>21000</v>
      </c>
      <c r="C14" s="14">
        <v>14</v>
      </c>
      <c r="D14" s="13">
        <v>283982</v>
      </c>
      <c r="E14" s="14">
        <v>221</v>
      </c>
      <c r="F14" s="13">
        <v>8780</v>
      </c>
      <c r="G14" s="14">
        <v>6</v>
      </c>
      <c r="H14" s="29">
        <f t="shared" si="0"/>
        <v>313762</v>
      </c>
      <c r="I14" s="27"/>
    </row>
    <row r="15" s="1" customFormat="1" spans="1:9">
      <c r="A15" s="10" t="s">
        <v>23</v>
      </c>
      <c r="B15" s="18">
        <v>1500</v>
      </c>
      <c r="C15" s="14">
        <v>1</v>
      </c>
      <c r="D15" s="30">
        <v>24585</v>
      </c>
      <c r="E15" s="14">
        <v>30</v>
      </c>
      <c r="F15" s="30">
        <v>7400</v>
      </c>
      <c r="G15" s="14">
        <v>5</v>
      </c>
      <c r="H15" s="13">
        <f t="shared" si="0"/>
        <v>33485</v>
      </c>
      <c r="I15" s="27"/>
    </row>
    <row r="16" s="1" customFormat="1" spans="1:9">
      <c r="A16" s="10" t="s">
        <v>24</v>
      </c>
      <c r="B16" s="18">
        <v>466000</v>
      </c>
      <c r="C16" s="14">
        <v>233</v>
      </c>
      <c r="D16" s="30">
        <v>0</v>
      </c>
      <c r="E16" s="14">
        <v>0</v>
      </c>
      <c r="F16" s="30">
        <v>340400</v>
      </c>
      <c r="G16" s="14">
        <v>230</v>
      </c>
      <c r="H16" s="11">
        <f t="shared" si="0"/>
        <v>806400</v>
      </c>
      <c r="I16" s="27"/>
    </row>
    <row r="17" s="1" customFormat="1" spans="1:9">
      <c r="A17" s="10" t="s">
        <v>25</v>
      </c>
      <c r="B17" s="11">
        <v>62000</v>
      </c>
      <c r="C17" s="14">
        <v>31</v>
      </c>
      <c r="D17" s="20">
        <v>0</v>
      </c>
      <c r="E17" s="14">
        <v>0</v>
      </c>
      <c r="F17" s="20">
        <v>0</v>
      </c>
      <c r="G17" s="14">
        <v>0</v>
      </c>
      <c r="H17" s="11">
        <f t="shared" si="0"/>
        <v>62000</v>
      </c>
      <c r="I17" s="27"/>
    </row>
    <row r="18" s="1" customFormat="1" spans="1:9">
      <c r="A18" s="10" t="s">
        <v>9</v>
      </c>
      <c r="B18" s="11">
        <f t="shared" ref="B18:G18" si="1">SUM(B4:B17)</f>
        <v>807000</v>
      </c>
      <c r="C18" s="14">
        <f t="shared" si="1"/>
        <v>448</v>
      </c>
      <c r="D18" s="13">
        <f t="shared" si="1"/>
        <v>1680019</v>
      </c>
      <c r="E18" s="14">
        <f t="shared" si="1"/>
        <v>1608</v>
      </c>
      <c r="F18" s="13">
        <f t="shared" si="1"/>
        <v>501320</v>
      </c>
      <c r="G18" s="14">
        <f t="shared" si="1"/>
        <v>338</v>
      </c>
      <c r="H18" s="29">
        <f t="shared" si="0"/>
        <v>2988339</v>
      </c>
      <c r="I18" s="27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N11" sqref="N11"/>
    </sheetView>
  </sheetViews>
  <sheetFormatPr defaultColWidth="9" defaultRowHeight="13.5"/>
  <cols>
    <col min="1" max="1" width="12.5" style="1" customWidth="1"/>
    <col min="2" max="2" width="12.25" style="1" customWidth="1"/>
    <col min="3" max="3" width="9" style="1"/>
    <col min="4" max="4" width="12.75" style="1" customWidth="1"/>
    <col min="5" max="5" width="10.625" style="1" customWidth="1"/>
    <col min="6" max="6" width="12.375" style="1" customWidth="1"/>
    <col min="7" max="7" width="9" style="1"/>
    <col min="8" max="8" width="10.5" style="1" customWidth="1"/>
    <col min="9" max="10" width="9" style="1" hidden="1" customWidth="1"/>
    <col min="11" max="11" width="12.625" style="1"/>
    <col min="12" max="16375" width="9" style="1"/>
  </cols>
  <sheetData>
    <row r="1" s="1" customFormat="1" ht="25.5" spans="1:8">
      <c r="A1" s="3" t="s">
        <v>26</v>
      </c>
      <c r="B1" s="24"/>
      <c r="C1" s="24"/>
      <c r="D1" s="24"/>
      <c r="E1" s="24"/>
      <c r="F1" s="24"/>
      <c r="G1" s="24"/>
      <c r="H1" s="24"/>
    </row>
    <row r="2" customFormat="1" ht="18.75" spans="1:10">
      <c r="A2" s="25" t="s">
        <v>27</v>
      </c>
      <c r="B2" s="26"/>
      <c r="C2" s="26"/>
      <c r="D2" s="26"/>
      <c r="E2" s="26"/>
      <c r="F2" s="26"/>
      <c r="G2" s="26"/>
      <c r="H2" s="26"/>
      <c r="I2" s="26"/>
      <c r="J2" s="26"/>
    </row>
    <row r="3" customFormat="1" ht="94.5" spans="1:10">
      <c r="A3" s="7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23" t="s">
        <v>9</v>
      </c>
      <c r="I3" s="9" t="s">
        <v>28</v>
      </c>
      <c r="J3" s="9" t="s">
        <v>29</v>
      </c>
    </row>
    <row r="4" customFormat="1" spans="1:10">
      <c r="A4" s="10" t="s">
        <v>11</v>
      </c>
      <c r="B4" s="11">
        <v>9000</v>
      </c>
      <c r="C4" s="14">
        <v>6</v>
      </c>
      <c r="D4" s="13">
        <v>74266</v>
      </c>
      <c r="E4" s="14">
        <v>73</v>
      </c>
      <c r="F4" s="13">
        <v>8680</v>
      </c>
      <c r="G4" s="14">
        <v>6</v>
      </c>
      <c r="H4" s="13">
        <f>B4+D4+F4</f>
        <v>91946</v>
      </c>
      <c r="I4" s="27">
        <v>4.3</v>
      </c>
      <c r="J4" s="27">
        <v>0</v>
      </c>
    </row>
    <row r="5" customFormat="1" spans="1:10">
      <c r="A5" s="10" t="s">
        <v>12</v>
      </c>
      <c r="B5" s="11">
        <v>15000</v>
      </c>
      <c r="C5" s="14">
        <v>10</v>
      </c>
      <c r="D5" s="13">
        <v>60471</v>
      </c>
      <c r="E5" s="14">
        <v>55</v>
      </c>
      <c r="F5" s="13">
        <v>1480</v>
      </c>
      <c r="G5" s="14">
        <v>1</v>
      </c>
      <c r="H5" s="13">
        <f t="shared" ref="H5:H18" si="0">B5+D5+F5</f>
        <v>76951</v>
      </c>
      <c r="I5" s="27">
        <v>3.4</v>
      </c>
      <c r="J5" s="27">
        <v>0.7</v>
      </c>
    </row>
    <row r="6" customFormat="1" spans="1:10">
      <c r="A6" s="10" t="s">
        <v>13</v>
      </c>
      <c r="B6" s="11">
        <v>10500</v>
      </c>
      <c r="C6" s="14">
        <v>7</v>
      </c>
      <c r="D6" s="13">
        <v>81526</v>
      </c>
      <c r="E6" s="14">
        <v>73</v>
      </c>
      <c r="F6" s="13">
        <v>4240</v>
      </c>
      <c r="G6" s="14">
        <v>3</v>
      </c>
      <c r="H6" s="13">
        <f t="shared" si="0"/>
        <v>96266</v>
      </c>
      <c r="I6" s="27">
        <v>2.352</v>
      </c>
      <c r="J6" s="27"/>
    </row>
    <row r="7" customFormat="1" spans="1:10">
      <c r="A7" s="10" t="s">
        <v>14</v>
      </c>
      <c r="B7" s="11">
        <v>4500</v>
      </c>
      <c r="C7" s="14">
        <v>3</v>
      </c>
      <c r="D7" s="13">
        <v>54375</v>
      </c>
      <c r="E7" s="14">
        <v>54</v>
      </c>
      <c r="F7" s="13">
        <v>10360</v>
      </c>
      <c r="G7" s="14">
        <v>7</v>
      </c>
      <c r="H7" s="13">
        <f t="shared" si="0"/>
        <v>69235</v>
      </c>
      <c r="I7" s="27">
        <v>0.4</v>
      </c>
      <c r="J7" s="27"/>
    </row>
    <row r="8" customFormat="1" spans="1:10">
      <c r="A8" s="10" t="s">
        <v>15</v>
      </c>
      <c r="B8" s="11">
        <v>12000</v>
      </c>
      <c r="C8" s="14">
        <v>8</v>
      </c>
      <c r="D8" s="13">
        <v>137608</v>
      </c>
      <c r="E8" s="14">
        <v>154</v>
      </c>
      <c r="F8" s="13">
        <v>12720</v>
      </c>
      <c r="G8" s="14">
        <v>9</v>
      </c>
      <c r="H8" s="13">
        <f t="shared" si="0"/>
        <v>162328</v>
      </c>
      <c r="I8" s="27">
        <v>0</v>
      </c>
      <c r="J8" s="27"/>
    </row>
    <row r="9" customFormat="1" spans="1:10">
      <c r="A9" s="10" t="s">
        <v>16</v>
      </c>
      <c r="B9" s="11">
        <v>28500</v>
      </c>
      <c r="C9" s="14">
        <v>19</v>
      </c>
      <c r="D9" s="13">
        <v>120953</v>
      </c>
      <c r="E9" s="14">
        <v>120</v>
      </c>
      <c r="F9" s="13">
        <v>15280</v>
      </c>
      <c r="G9" s="14">
        <v>11</v>
      </c>
      <c r="H9" s="13">
        <f t="shared" si="0"/>
        <v>164733</v>
      </c>
      <c r="I9" s="27">
        <v>0.45</v>
      </c>
      <c r="J9" s="27"/>
    </row>
    <row r="10" customFormat="1" spans="1:10">
      <c r="A10" s="10" t="s">
        <v>18</v>
      </c>
      <c r="B10" s="11">
        <v>7500</v>
      </c>
      <c r="C10" s="14">
        <v>5</v>
      </c>
      <c r="D10" s="13">
        <v>71455</v>
      </c>
      <c r="E10" s="14">
        <v>67</v>
      </c>
      <c r="F10" s="13">
        <v>4240</v>
      </c>
      <c r="G10" s="14">
        <v>3</v>
      </c>
      <c r="H10" s="13">
        <f t="shared" si="0"/>
        <v>83195</v>
      </c>
      <c r="I10" s="27">
        <v>1.7</v>
      </c>
      <c r="J10" s="27">
        <v>2.11</v>
      </c>
    </row>
    <row r="11" customFormat="1" spans="1:10">
      <c r="A11" s="10" t="s">
        <v>19</v>
      </c>
      <c r="B11" s="11">
        <v>72000</v>
      </c>
      <c r="C11" s="14">
        <v>48</v>
      </c>
      <c r="D11" s="13">
        <v>302215</v>
      </c>
      <c r="E11" s="14">
        <v>253</v>
      </c>
      <c r="F11" s="13">
        <v>25840</v>
      </c>
      <c r="G11" s="14">
        <v>18</v>
      </c>
      <c r="H11" s="13">
        <f t="shared" si="0"/>
        <v>400055</v>
      </c>
      <c r="I11" s="27">
        <v>0</v>
      </c>
      <c r="J11" s="27"/>
    </row>
    <row r="12" customFormat="1" spans="1:10">
      <c r="A12" s="10" t="s">
        <v>20</v>
      </c>
      <c r="B12" s="11">
        <v>64500</v>
      </c>
      <c r="C12" s="14">
        <v>43</v>
      </c>
      <c r="D12" s="13">
        <v>282471</v>
      </c>
      <c r="E12" s="14">
        <v>320</v>
      </c>
      <c r="F12" s="13">
        <v>37780</v>
      </c>
      <c r="G12" s="14">
        <v>26</v>
      </c>
      <c r="H12" s="13">
        <f t="shared" si="0"/>
        <v>384751</v>
      </c>
      <c r="I12" s="27">
        <v>2.88</v>
      </c>
      <c r="J12" s="27">
        <v>4.84</v>
      </c>
    </row>
    <row r="13" customFormat="1" spans="1:10">
      <c r="A13" s="10" t="s">
        <v>21</v>
      </c>
      <c r="B13" s="11">
        <v>24000</v>
      </c>
      <c r="C13" s="14">
        <v>16</v>
      </c>
      <c r="D13" s="13">
        <v>155106</v>
      </c>
      <c r="E13" s="14">
        <v>167</v>
      </c>
      <c r="F13" s="13">
        <v>15780</v>
      </c>
      <c r="G13" s="14">
        <v>11</v>
      </c>
      <c r="H13" s="13">
        <f t="shared" si="0"/>
        <v>194886</v>
      </c>
      <c r="I13" s="27">
        <v>6</v>
      </c>
      <c r="J13" s="27">
        <v>5.28</v>
      </c>
    </row>
    <row r="14" customFormat="1" spans="1:10">
      <c r="A14" s="10" t="s">
        <v>22</v>
      </c>
      <c r="B14" s="11">
        <v>24000</v>
      </c>
      <c r="C14" s="14">
        <v>16</v>
      </c>
      <c r="D14" s="13">
        <v>285487</v>
      </c>
      <c r="E14" s="14">
        <v>225</v>
      </c>
      <c r="F14" s="13">
        <v>8780</v>
      </c>
      <c r="G14" s="14">
        <v>6</v>
      </c>
      <c r="H14" s="13">
        <f t="shared" si="0"/>
        <v>318267</v>
      </c>
      <c r="I14" s="27">
        <v>8.6</v>
      </c>
      <c r="J14" s="27">
        <v>4.23</v>
      </c>
    </row>
    <row r="15" customFormat="1" spans="1:10">
      <c r="A15" s="10" t="s">
        <v>23</v>
      </c>
      <c r="B15" s="11">
        <v>1500</v>
      </c>
      <c r="C15" s="14">
        <v>1</v>
      </c>
      <c r="D15" s="19">
        <v>24585</v>
      </c>
      <c r="E15" s="14">
        <v>30</v>
      </c>
      <c r="F15" s="19">
        <v>7400</v>
      </c>
      <c r="G15" s="14">
        <v>5</v>
      </c>
      <c r="H15" s="13">
        <f t="shared" si="0"/>
        <v>33485</v>
      </c>
      <c r="I15" s="27">
        <v>0.15</v>
      </c>
      <c r="J15" s="27">
        <v>0.42</v>
      </c>
    </row>
    <row r="16" customFormat="1" spans="1:10">
      <c r="A16" s="10" t="s">
        <v>24</v>
      </c>
      <c r="B16" s="11">
        <v>464000</v>
      </c>
      <c r="C16" s="14">
        <v>232</v>
      </c>
      <c r="D16" s="13">
        <v>0</v>
      </c>
      <c r="E16" s="14">
        <v>0</v>
      </c>
      <c r="F16" s="19">
        <v>338920</v>
      </c>
      <c r="G16" s="14">
        <v>229</v>
      </c>
      <c r="H16" s="13">
        <f t="shared" si="0"/>
        <v>802920</v>
      </c>
      <c r="I16" s="27"/>
      <c r="J16" s="27"/>
    </row>
    <row r="17" customFormat="1" spans="1:10">
      <c r="A17" s="10" t="s">
        <v>25</v>
      </c>
      <c r="B17" s="11">
        <v>60000</v>
      </c>
      <c r="C17" s="14">
        <v>30</v>
      </c>
      <c r="D17" s="13">
        <v>0</v>
      </c>
      <c r="E17" s="14">
        <v>0</v>
      </c>
      <c r="F17" s="13">
        <v>0</v>
      </c>
      <c r="G17" s="14">
        <v>0</v>
      </c>
      <c r="H17" s="13">
        <f t="shared" si="0"/>
        <v>60000</v>
      </c>
      <c r="I17" s="27"/>
      <c r="J17" s="27"/>
    </row>
    <row r="18" customFormat="1" spans="1:10">
      <c r="A18" s="10" t="s">
        <v>9</v>
      </c>
      <c r="B18" s="11">
        <f t="shared" ref="B18:O18" si="1">SUM(B4:B17)</f>
        <v>797000</v>
      </c>
      <c r="C18" s="14">
        <f t="shared" si="1"/>
        <v>444</v>
      </c>
      <c r="D18" s="13">
        <f t="shared" si="1"/>
        <v>1650518</v>
      </c>
      <c r="E18" s="14">
        <f t="shared" si="1"/>
        <v>1591</v>
      </c>
      <c r="F18" s="13">
        <f t="shared" si="1"/>
        <v>491500</v>
      </c>
      <c r="G18" s="14">
        <f t="shared" si="1"/>
        <v>335</v>
      </c>
      <c r="H18" s="13">
        <f t="shared" si="0"/>
        <v>2939018</v>
      </c>
      <c r="I18" s="27">
        <f>SUM(I4:I17)</f>
        <v>30.232</v>
      </c>
      <c r="J18" s="27"/>
    </row>
  </sheetData>
  <mergeCells count="2">
    <mergeCell ref="A1:H1"/>
    <mergeCell ref="A2:J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N15" sqref="N15"/>
    </sheetView>
  </sheetViews>
  <sheetFormatPr defaultColWidth="9" defaultRowHeight="13.5"/>
  <cols>
    <col min="1" max="1" width="12.5" style="1" customWidth="1"/>
    <col min="2" max="6" width="9" style="1"/>
    <col min="7" max="8" width="12.2916666666667" style="1" customWidth="1"/>
    <col min="9" max="9" width="18.5" style="1" customWidth="1"/>
    <col min="10" max="16384" width="9" style="1"/>
  </cols>
  <sheetData>
    <row r="1" s="1" customFormat="1" ht="25.5" spans="1:9">
      <c r="A1" s="3" t="s">
        <v>30</v>
      </c>
      <c r="B1" s="4"/>
      <c r="C1" s="4"/>
      <c r="D1" s="4"/>
      <c r="E1" s="4"/>
      <c r="F1" s="4"/>
      <c r="G1" s="4"/>
      <c r="H1" s="4"/>
      <c r="I1" s="4"/>
    </row>
    <row r="2" s="2" customFormat="1" ht="18.75" spans="1:9">
      <c r="A2" s="5" t="s">
        <v>31</v>
      </c>
      <c r="B2" s="6"/>
      <c r="C2" s="6"/>
      <c r="D2" s="6"/>
      <c r="E2" s="6"/>
      <c r="F2" s="6"/>
      <c r="G2" s="6"/>
      <c r="H2" s="6"/>
      <c r="I2" s="6"/>
    </row>
    <row r="3" s="1" customFormat="1" ht="94.5" spans="1:9">
      <c r="A3" s="7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9" t="s">
        <v>32</v>
      </c>
      <c r="I3" s="23" t="s">
        <v>9</v>
      </c>
    </row>
    <row r="4" s="1" customFormat="1" spans="1:9">
      <c r="A4" s="10" t="s">
        <v>11</v>
      </c>
      <c r="B4" s="11">
        <v>10500</v>
      </c>
      <c r="C4" s="12">
        <v>7</v>
      </c>
      <c r="D4" s="11">
        <v>74181</v>
      </c>
      <c r="E4" s="21">
        <v>72</v>
      </c>
      <c r="F4" s="11">
        <v>7200</v>
      </c>
      <c r="G4" s="12">
        <v>5</v>
      </c>
      <c r="H4" s="12"/>
      <c r="I4" s="11">
        <f>B4+D4+F4+H4</f>
        <v>91881</v>
      </c>
    </row>
    <row r="5" s="1" customFormat="1" spans="1:9">
      <c r="A5" s="10" t="s">
        <v>12</v>
      </c>
      <c r="B5" s="11">
        <v>15000</v>
      </c>
      <c r="C5" s="12">
        <v>10</v>
      </c>
      <c r="D5" s="11">
        <v>60471</v>
      </c>
      <c r="E5" s="12">
        <v>55</v>
      </c>
      <c r="F5" s="11">
        <v>1480</v>
      </c>
      <c r="G5" s="12">
        <v>1</v>
      </c>
      <c r="H5" s="12"/>
      <c r="I5" s="11">
        <f t="shared" ref="I5:I18" si="0">B5+D5+F5+H5</f>
        <v>76951</v>
      </c>
    </row>
    <row r="6" s="1" customFormat="1" spans="1:9">
      <c r="A6" s="10" t="s">
        <v>13</v>
      </c>
      <c r="B6" s="13">
        <v>10500</v>
      </c>
      <c r="C6" s="14">
        <v>7</v>
      </c>
      <c r="D6" s="15">
        <v>107299</v>
      </c>
      <c r="E6" s="22">
        <v>106</v>
      </c>
      <c r="F6" s="15">
        <v>7200</v>
      </c>
      <c r="G6" s="22">
        <v>5</v>
      </c>
      <c r="H6" s="22"/>
      <c r="I6" s="11">
        <f t="shared" si="0"/>
        <v>124999</v>
      </c>
    </row>
    <row r="7" s="1" customFormat="1" spans="1:9">
      <c r="A7" s="10" t="s">
        <v>14</v>
      </c>
      <c r="B7" s="11">
        <v>4500</v>
      </c>
      <c r="C7" s="14">
        <v>3</v>
      </c>
      <c r="D7" s="13">
        <v>54375</v>
      </c>
      <c r="E7" s="14">
        <v>54</v>
      </c>
      <c r="F7" s="13">
        <v>10360</v>
      </c>
      <c r="G7" s="14">
        <v>7</v>
      </c>
      <c r="H7" s="14"/>
      <c r="I7" s="11">
        <f t="shared" si="0"/>
        <v>69235</v>
      </c>
    </row>
    <row r="8" s="1" customFormat="1" spans="1:9">
      <c r="A8" s="10" t="s">
        <v>15</v>
      </c>
      <c r="B8" s="11">
        <v>12000</v>
      </c>
      <c r="C8" s="14">
        <v>8</v>
      </c>
      <c r="D8" s="13">
        <v>140143</v>
      </c>
      <c r="E8" s="14">
        <v>156</v>
      </c>
      <c r="F8" s="13">
        <v>12720</v>
      </c>
      <c r="G8" s="14">
        <v>9</v>
      </c>
      <c r="H8" s="14"/>
      <c r="I8" s="11">
        <f t="shared" si="0"/>
        <v>164863</v>
      </c>
    </row>
    <row r="9" s="1" customFormat="1" spans="1:9">
      <c r="A9" s="10" t="s">
        <v>16</v>
      </c>
      <c r="B9" s="11">
        <v>27000</v>
      </c>
      <c r="C9" s="16">
        <v>18</v>
      </c>
      <c r="D9" s="17">
        <v>124947</v>
      </c>
      <c r="E9" s="16">
        <v>127</v>
      </c>
      <c r="F9" s="17">
        <v>13800</v>
      </c>
      <c r="G9" s="16">
        <v>10</v>
      </c>
      <c r="H9" s="16"/>
      <c r="I9" s="11">
        <f t="shared" si="0"/>
        <v>165747</v>
      </c>
    </row>
    <row r="10" s="1" customFormat="1" spans="1:9">
      <c r="A10" s="10" t="s">
        <v>18</v>
      </c>
      <c r="B10" s="18">
        <v>7500</v>
      </c>
      <c r="C10" s="14">
        <v>5</v>
      </c>
      <c r="D10" s="19">
        <v>72455</v>
      </c>
      <c r="E10" s="14">
        <v>68</v>
      </c>
      <c r="F10" s="19">
        <v>4240</v>
      </c>
      <c r="G10" s="14">
        <v>3</v>
      </c>
      <c r="H10" s="14"/>
      <c r="I10" s="11">
        <f t="shared" si="0"/>
        <v>84195</v>
      </c>
    </row>
    <row r="11" s="1" customFormat="1" spans="1:9">
      <c r="A11" s="10" t="s">
        <v>19</v>
      </c>
      <c r="B11" s="11">
        <v>70500</v>
      </c>
      <c r="C11" s="14">
        <v>47</v>
      </c>
      <c r="D11" s="13">
        <v>299480</v>
      </c>
      <c r="E11" s="14">
        <v>252</v>
      </c>
      <c r="F11" s="13">
        <v>27320</v>
      </c>
      <c r="G11" s="14">
        <v>18</v>
      </c>
      <c r="H11" s="14"/>
      <c r="I11" s="11">
        <f t="shared" si="0"/>
        <v>397300</v>
      </c>
    </row>
    <row r="12" s="1" customFormat="1" spans="1:9">
      <c r="A12" s="10" t="s">
        <v>20</v>
      </c>
      <c r="B12" s="11">
        <v>64500</v>
      </c>
      <c r="C12" s="14">
        <v>43</v>
      </c>
      <c r="D12" s="13">
        <v>282471</v>
      </c>
      <c r="E12" s="14">
        <v>320</v>
      </c>
      <c r="F12" s="13">
        <v>37780</v>
      </c>
      <c r="G12" s="14">
        <v>26</v>
      </c>
      <c r="H12" s="14"/>
      <c r="I12" s="11">
        <f t="shared" si="0"/>
        <v>384751</v>
      </c>
    </row>
    <row r="13" s="1" customFormat="1" spans="1:9">
      <c r="A13" s="10" t="s">
        <v>21</v>
      </c>
      <c r="B13" s="11">
        <v>22500</v>
      </c>
      <c r="C13" s="14">
        <v>15</v>
      </c>
      <c r="D13" s="13">
        <v>155987</v>
      </c>
      <c r="E13" s="14">
        <v>168</v>
      </c>
      <c r="F13" s="13">
        <v>15780</v>
      </c>
      <c r="G13" s="14">
        <v>11</v>
      </c>
      <c r="H13" s="14"/>
      <c r="I13" s="11">
        <f t="shared" si="0"/>
        <v>194267</v>
      </c>
    </row>
    <row r="14" s="1" customFormat="1" spans="1:9">
      <c r="A14" s="10" t="s">
        <v>22</v>
      </c>
      <c r="B14" s="11">
        <v>24000</v>
      </c>
      <c r="C14" s="14">
        <v>16</v>
      </c>
      <c r="D14" s="13">
        <v>291582</v>
      </c>
      <c r="E14" s="14">
        <v>228</v>
      </c>
      <c r="F14" s="13">
        <v>8780</v>
      </c>
      <c r="G14" s="14">
        <v>6</v>
      </c>
      <c r="H14" s="14"/>
      <c r="I14" s="11">
        <f t="shared" si="0"/>
        <v>324362</v>
      </c>
    </row>
    <row r="15" s="1" customFormat="1" spans="1:9">
      <c r="A15" s="10" t="s">
        <v>23</v>
      </c>
      <c r="B15" s="11">
        <v>1500</v>
      </c>
      <c r="C15" s="14">
        <v>1</v>
      </c>
      <c r="D15" s="19">
        <v>23755</v>
      </c>
      <c r="E15" s="14">
        <v>29</v>
      </c>
      <c r="F15" s="19">
        <v>7400</v>
      </c>
      <c r="G15" s="14">
        <v>5</v>
      </c>
      <c r="H15" s="14"/>
      <c r="I15" s="11">
        <f t="shared" si="0"/>
        <v>32655</v>
      </c>
    </row>
    <row r="16" s="1" customFormat="1" spans="1:9">
      <c r="A16" s="10" t="s">
        <v>24</v>
      </c>
      <c r="B16" s="11">
        <v>462000</v>
      </c>
      <c r="C16" s="14">
        <v>231</v>
      </c>
      <c r="D16" s="19">
        <v>0</v>
      </c>
      <c r="E16" s="14">
        <v>0</v>
      </c>
      <c r="F16" s="19">
        <v>337440</v>
      </c>
      <c r="G16" s="14">
        <v>228</v>
      </c>
      <c r="H16" s="14">
        <v>335520</v>
      </c>
      <c r="I16" s="11">
        <f t="shared" si="0"/>
        <v>1134960</v>
      </c>
    </row>
    <row r="17" s="1" customFormat="1" spans="1:9">
      <c r="A17" s="10" t="s">
        <v>25</v>
      </c>
      <c r="B17" s="11">
        <v>64000</v>
      </c>
      <c r="C17" s="14">
        <v>32</v>
      </c>
      <c r="D17" s="20">
        <v>0</v>
      </c>
      <c r="E17" s="14">
        <v>0</v>
      </c>
      <c r="F17" s="20">
        <v>0</v>
      </c>
      <c r="G17" s="14">
        <v>0</v>
      </c>
      <c r="H17" s="14">
        <v>16740</v>
      </c>
      <c r="I17" s="11">
        <f t="shared" si="0"/>
        <v>80740</v>
      </c>
    </row>
    <row r="18" s="1" customFormat="1" spans="1:9">
      <c r="A18" s="10" t="s">
        <v>9</v>
      </c>
      <c r="B18" s="11">
        <f t="shared" ref="B18:H18" si="1">SUM(B4:B17)</f>
        <v>796000</v>
      </c>
      <c r="C18" s="14">
        <f t="shared" si="1"/>
        <v>443</v>
      </c>
      <c r="D18" s="13">
        <f t="shared" si="1"/>
        <v>1687146</v>
      </c>
      <c r="E18" s="14">
        <f t="shared" si="1"/>
        <v>1635</v>
      </c>
      <c r="F18" s="13">
        <f t="shared" si="1"/>
        <v>491500</v>
      </c>
      <c r="G18" s="14">
        <f t="shared" si="1"/>
        <v>334</v>
      </c>
      <c r="H18" s="14">
        <f t="shared" si="1"/>
        <v>352260</v>
      </c>
      <c r="I18" s="11">
        <f t="shared" si="0"/>
        <v>3326906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熊婷</dc:creator>
  <cp:lastModifiedBy>kylin</cp:lastModifiedBy>
  <dcterms:created xsi:type="dcterms:W3CDTF">2020-12-24T00:18:00Z</dcterms:created>
  <dcterms:modified xsi:type="dcterms:W3CDTF">2023-10-08T16:18:45Z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D0327862C07743069BB726D09661E758</vt:lpwstr>
  </property>
</Properties>
</file>